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7029"/>
  <workbookPr date1904="1" autoCompressPictures="0"/>
  <mc:AlternateContent xmlns:mc="http://schemas.openxmlformats.org/markup-compatibility/2006">
    <mc:Choice Requires="x15">
      <x15ac:absPath xmlns:x15ac="http://schemas.microsoft.com/office/spreadsheetml/2010/11/ac" url="C:\Users\ruedi\Desktop\"/>
    </mc:Choice>
  </mc:AlternateContent>
  <xr:revisionPtr revIDLastSave="0" documentId="13_ncr:1_{331BCA5B-B739-402D-800A-45E09368281F}" xr6:coauthVersionLast="47" xr6:coauthVersionMax="47" xr10:uidLastSave="{00000000-0000-0000-0000-000000000000}"/>
  <bookViews>
    <workbookView xWindow="-120" yWindow="-120" windowWidth="29040" windowHeight="16440" tabRatio="500" xr2:uid="{00000000-000D-0000-FFFF-FFFF00000000}"/>
  </bookViews>
  <sheets>
    <sheet name="Tabelle1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D62" i="1" l="1"/>
  <c r="H62" i="1" s="1"/>
  <c r="D69" i="1" l="1"/>
  <c r="F75" i="1"/>
  <c r="F78" i="1" s="1"/>
  <c r="D71" i="1"/>
  <c r="H71" i="1" s="1"/>
  <c r="F6" i="1"/>
  <c r="F39" i="1"/>
  <c r="F23" i="1"/>
  <c r="D10" i="1"/>
  <c r="D47" i="1"/>
  <c r="D54" i="1"/>
  <c r="D59" i="1"/>
  <c r="F10" i="1"/>
  <c r="F18" i="1"/>
  <c r="F30" i="1"/>
  <c r="F47" i="1"/>
  <c r="F54" i="1"/>
  <c r="F59" i="1"/>
  <c r="H70" i="1"/>
  <c r="H74" i="1"/>
  <c r="H73" i="1"/>
  <c r="H72" i="1"/>
  <c r="H58" i="1"/>
  <c r="H57" i="1"/>
  <c r="H53" i="1"/>
  <c r="H52" i="1"/>
  <c r="H51" i="1"/>
  <c r="H50" i="1"/>
  <c r="H45" i="1"/>
  <c r="H46" i="1"/>
  <c r="H44" i="1"/>
  <c r="H43" i="1"/>
  <c r="H42" i="1"/>
  <c r="H35" i="1"/>
  <c r="H38" i="1"/>
  <c r="H37" i="1"/>
  <c r="H36" i="1"/>
  <c r="H28" i="1"/>
  <c r="H29" i="1"/>
  <c r="H15" i="1"/>
  <c r="H16" i="1"/>
  <c r="H9" i="1"/>
  <c r="F67" i="1" l="1"/>
  <c r="F79" i="1" s="1"/>
  <c r="F81" i="1" s="1"/>
  <c r="H47" i="1"/>
  <c r="H10" i="1"/>
  <c r="H59" i="1"/>
  <c r="D27" i="1"/>
  <c r="D30" i="1" s="1"/>
  <c r="H30" i="1" s="1"/>
  <c r="H54" i="1"/>
  <c r="D75" i="1"/>
  <c r="H75" i="1" s="1"/>
  <c r="H69" i="1"/>
  <c r="D22" i="1"/>
  <c r="D34" i="1"/>
  <c r="D14" i="1"/>
  <c r="H27" i="1" l="1"/>
  <c r="D78" i="1"/>
  <c r="H78" i="1" s="1"/>
  <c r="H14" i="1"/>
  <c r="D17" i="1"/>
  <c r="H17" i="1" s="1"/>
  <c r="D39" i="1"/>
  <c r="H39" i="1" s="1"/>
  <c r="H34" i="1"/>
  <c r="H22" i="1"/>
  <c r="D23" i="1"/>
  <c r="D65" i="1" l="1"/>
  <c r="H23" i="1"/>
  <c r="D18" i="1"/>
  <c r="H18" i="1" s="1"/>
  <c r="D67" i="1" l="1"/>
  <c r="D79" i="1" s="1"/>
  <c r="D81" i="1" s="1"/>
  <c r="H81" i="1" s="1"/>
  <c r="H65" i="1"/>
  <c r="H67" i="1" s="1"/>
  <c r="H79" i="1" l="1"/>
</calcChain>
</file>

<file path=xl/sharedStrings.xml><?xml version="1.0" encoding="utf-8"?>
<sst xmlns="http://schemas.openxmlformats.org/spreadsheetml/2006/main" count="75" uniqueCount="74">
  <si>
    <t xml:space="preserve">Total Erträge </t>
    <phoneticPr fontId="0" type="noConversion"/>
  </si>
  <si>
    <t>Total Aufwände</t>
    <phoneticPr fontId="0" type="noConversion"/>
  </si>
  <si>
    <t>Total Erträge</t>
    <phoneticPr fontId="0" type="noConversion"/>
  </si>
  <si>
    <t>Begleitpersonen</t>
    <phoneticPr fontId="0" type="noConversion"/>
  </si>
  <si>
    <t>Differenz:</t>
    <phoneticPr fontId="0" type="noConversion"/>
  </si>
  <si>
    <t>Beschädigungen (z.B. Geschirr), ca. 2% der Miete</t>
  </si>
  <si>
    <t>Budget:</t>
  </si>
  <si>
    <t>Total Personen:</t>
  </si>
  <si>
    <t>Programmkosten</t>
  </si>
  <si>
    <t>Verpflegungskosten</t>
  </si>
  <si>
    <t>Materialkosten</t>
  </si>
  <si>
    <t>Organisationskosten</t>
  </si>
  <si>
    <t>Finanzaktionen</t>
  </si>
  <si>
    <t>Filme, Beamer</t>
  </si>
  <si>
    <t>Anzahl Lagertage:</t>
  </si>
  <si>
    <t>Rekognoszierung</t>
  </si>
  <si>
    <t>Abrechnung:</t>
  </si>
  <si>
    <t>Reise, Verpflegung</t>
  </si>
  <si>
    <t>Unterkunft</t>
  </si>
  <si>
    <t>Kurtaxe</t>
  </si>
  <si>
    <t>Reise- und Transportkosten</t>
  </si>
  <si>
    <t>Materialtransport, Chauffeur</t>
  </si>
  <si>
    <t>Sondertransporte</t>
  </si>
  <si>
    <t>Benützungsgebühren für Turnhallen usw.</t>
  </si>
  <si>
    <t>Ausflüge</t>
  </si>
  <si>
    <t>Preise für Wettbewerbe</t>
  </si>
  <si>
    <t>Verbrauchsmaterial</t>
  </si>
  <si>
    <t>Spiel- und Bastelmaterial</t>
  </si>
  <si>
    <t>Apotheke</t>
  </si>
  <si>
    <t>Porti, Telefonspesen</t>
  </si>
  <si>
    <t>Geschenke, Trinkgelder</t>
  </si>
  <si>
    <t>Lagerauswertung</t>
  </si>
  <si>
    <t>Elternabend</t>
  </si>
  <si>
    <t>Unvorhergesehenes</t>
  </si>
  <si>
    <t>Beiträge des Leitungsteams</t>
  </si>
  <si>
    <t>Spenden</t>
  </si>
  <si>
    <t>Bilanz</t>
  </si>
  <si>
    <t>Miete Haus/Zeltplatz</t>
  </si>
  <si>
    <t>Eintritte Schwimmbad, Museum usw.</t>
  </si>
  <si>
    <t>Nebenkosten (Strom, Holz, Heizung usw.)</t>
  </si>
  <si>
    <t>Reparaturen und Ersatz</t>
  </si>
  <si>
    <t>Spesen Leitungsteam/Küche</t>
  </si>
  <si>
    <t>Fotokopien usw.</t>
  </si>
  <si>
    <t>Abschlussweekend des Leitungsteams</t>
  </si>
  <si>
    <t xml:space="preserve">Überschuss/Defizit </t>
  </si>
  <si>
    <t>Ca. 5% der Lagerausgaben</t>
  </si>
  <si>
    <t xml:space="preserve">Total Lagerausgaben </t>
  </si>
  <si>
    <t xml:space="preserve">Zwischentotal der Kosten Lagerauswertung </t>
  </si>
  <si>
    <t xml:space="preserve">Zwischentotal der Organisationskosten </t>
  </si>
  <si>
    <t xml:space="preserve">Zwischentotal der Materialkosten </t>
  </si>
  <si>
    <t xml:space="preserve">Zwischentotal der Programmkosten </t>
  </si>
  <si>
    <t xml:space="preserve">Zwischentotal Reise- und Transportkosten </t>
  </si>
  <si>
    <t xml:space="preserve">Zwischentotal Verpflegungskosten </t>
  </si>
  <si>
    <t xml:space="preserve">Zwischentotal Kosten für Unterkunft </t>
  </si>
  <si>
    <t xml:space="preserve">Zwischentotal Kosten für Rekognoszierung </t>
  </si>
  <si>
    <t>Leitung:</t>
  </si>
  <si>
    <t xml:space="preserve">Küche: </t>
  </si>
  <si>
    <t>Lager:</t>
  </si>
  <si>
    <t>Beitrag pro TN:</t>
  </si>
  <si>
    <t>Lagerbudget</t>
  </si>
  <si>
    <t>Aufwände</t>
  </si>
  <si>
    <t>Erträge</t>
  </si>
  <si>
    <t>Euro pro Person/Nacht:</t>
  </si>
  <si>
    <t>Euro pro Person/Tag:</t>
  </si>
  <si>
    <t>Berechnung:  Euro pro Person/Tag 
x Total Personen x  Anzahl Lagertage</t>
  </si>
  <si>
    <t>Euro pro Person:</t>
  </si>
  <si>
    <t>Beiträge der Gemeinde, Kirche usw.</t>
  </si>
  <si>
    <t>Förderung pro TN/Tag:</t>
  </si>
  <si>
    <t>Mädchen</t>
  </si>
  <si>
    <t>Burschen</t>
  </si>
  <si>
    <t>Amortisation (10% des Materialwertes)</t>
  </si>
  <si>
    <t>Vereinsbeitrag</t>
  </si>
  <si>
    <t>Pro TN € 46,87</t>
  </si>
  <si>
    <t>Gruppenfahrkarte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</si>
</sst>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-&quot;€&quot;\ * #,##0.00_-;\-&quot;€&quot;\ * #,##0.00_-;_-&quot;€&quot;\ * &quot;-&quot;??_-;_-@_-"/>
    <numFmt numFmtId="164" formatCode="_-[$€-C07]\ * #,##0.00_-;\-[$€-C07]\ * #,##0.00_-;_-[$€-C07]\ * &quot;-&quot;??_-;_-@_-"/>
  </numFmts>
  <fonts count="16">
    <font>
      <sz val="10"/>
      <name val="Verdana"/>
    </font>
    <font>
      <b/>
      <sz val="10"/>
      <name val="Arial"/>
      <family val="2"/>
    </font>
    <font>
      <sz val="10"/>
      <name val="Arial"/>
      <family val="2"/>
    </font>
    <font>
      <b/>
      <i/>
      <sz val="12"/>
      <name val="Arial"/>
      <family val="2"/>
    </font>
    <font>
      <sz val="10"/>
      <name val="Verdana"/>
      <family val="2"/>
    </font>
    <font>
      <sz val="10"/>
      <color indexed="55"/>
      <name val="Verdana"/>
      <family val="2"/>
    </font>
    <font>
      <sz val="10"/>
      <name val="Arial"/>
      <family val="2"/>
    </font>
    <font>
      <b/>
      <i/>
      <sz val="10"/>
      <name val="Arial"/>
      <family val="2"/>
    </font>
    <font>
      <sz val="12"/>
      <color indexed="10"/>
      <name val="Verdana"/>
      <family val="2"/>
    </font>
    <font>
      <b/>
      <sz val="15"/>
      <color indexed="10"/>
      <name val="Verdana"/>
      <family val="2"/>
    </font>
    <font>
      <b/>
      <sz val="20"/>
      <name val="Frutiger LT 45 Light"/>
      <family val="1"/>
    </font>
    <font>
      <b/>
      <sz val="10"/>
      <color theme="0"/>
      <name val="Arial"/>
      <family val="2"/>
    </font>
    <font>
      <sz val="10"/>
      <color theme="0"/>
      <name val="Arial"/>
      <family val="2"/>
    </font>
    <font>
      <b/>
      <sz val="24"/>
      <name val="Arial"/>
      <family val="2"/>
    </font>
    <font>
      <b/>
      <sz val="12"/>
      <name val="Arial"/>
      <family val="2"/>
    </font>
    <font>
      <sz val="10"/>
      <name val="Verdana"/>
      <family val="2"/>
    </font>
  </fonts>
  <fills count="7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249977111117893"/>
        <bgColor indexed="64"/>
      </patternFill>
    </fill>
  </fills>
  <borders count="3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 diagonalUp="1"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 style="thin">
        <color auto="1"/>
      </diagonal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/>
      <top style="medium">
        <color auto="1"/>
      </top>
      <bottom/>
      <diagonal/>
    </border>
  </borders>
  <cellStyleXfs count="2">
    <xf numFmtId="0" fontId="0" fillId="0" borderId="0"/>
    <xf numFmtId="44" fontId="15" fillId="0" borderId="0" applyFont="0" applyFill="0" applyBorder="0" applyAlignment="0" applyProtection="0"/>
  </cellStyleXfs>
  <cellXfs count="111">
    <xf numFmtId="0" fontId="0" fillId="0" borderId="0" xfId="0"/>
    <xf numFmtId="4" fontId="2" fillId="0" borderId="1" xfId="0" applyNumberFormat="1" applyFont="1" applyBorder="1" applyAlignment="1">
      <alignment vertical="center"/>
    </xf>
    <xf numFmtId="0" fontId="0" fillId="0" borderId="2" xfId="0" applyBorder="1"/>
    <xf numFmtId="0" fontId="1" fillId="0" borderId="3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2" fillId="0" borderId="4" xfId="0" applyFont="1" applyBorder="1" applyAlignment="1">
      <alignment horizontal="left" vertical="center" indent="1"/>
    </xf>
    <xf numFmtId="0" fontId="1" fillId="0" borderId="5" xfId="0" applyFont="1" applyBorder="1" applyAlignment="1">
      <alignment horizontal="left"/>
    </xf>
    <xf numFmtId="0" fontId="0" fillId="0" borderId="5" xfId="0" applyBorder="1" applyAlignment="1">
      <alignment horizontal="right"/>
    </xf>
    <xf numFmtId="0" fontId="1" fillId="0" borderId="6" xfId="0" applyFont="1" applyBorder="1" applyAlignment="1">
      <alignment horizontal="right"/>
    </xf>
    <xf numFmtId="0" fontId="2" fillId="0" borderId="7" xfId="0" applyFont="1" applyBorder="1" applyAlignment="1">
      <alignment horizontal="left"/>
    </xf>
    <xf numFmtId="0" fontId="2" fillId="0" borderId="8" xfId="0" applyFont="1" applyBorder="1" applyAlignment="1">
      <alignment horizontal="left"/>
    </xf>
    <xf numFmtId="0" fontId="2" fillId="0" borderId="9" xfId="0" applyFont="1" applyBorder="1" applyAlignment="1">
      <alignment horizontal="left"/>
    </xf>
    <xf numFmtId="1" fontId="1" fillId="0" borderId="10" xfId="0" applyNumberFormat="1" applyFont="1" applyBorder="1" applyAlignment="1">
      <alignment horizontal="center"/>
    </xf>
    <xf numFmtId="4" fontId="2" fillId="0" borderId="11" xfId="0" applyNumberFormat="1" applyFont="1" applyBorder="1" applyAlignment="1">
      <alignment horizontal="center"/>
    </xf>
    <xf numFmtId="0" fontId="8" fillId="0" borderId="0" xfId="0" applyFont="1"/>
    <xf numFmtId="0" fontId="9" fillId="0" borderId="0" xfId="0" applyFont="1"/>
    <xf numFmtId="4" fontId="1" fillId="0" borderId="1" xfId="0" applyNumberFormat="1" applyFont="1" applyBorder="1" applyAlignment="1">
      <alignment vertical="center"/>
    </xf>
    <xf numFmtId="0" fontId="1" fillId="0" borderId="0" xfId="0" applyFont="1" applyAlignment="1">
      <alignment horizontal="left" indent="1"/>
    </xf>
    <xf numFmtId="4" fontId="2" fillId="0" borderId="4" xfId="0" applyNumberFormat="1" applyFont="1" applyBorder="1" applyAlignment="1">
      <alignment vertical="center"/>
    </xf>
    <xf numFmtId="0" fontId="0" fillId="0" borderId="0" xfId="0" applyAlignment="1">
      <alignment vertical="center"/>
    </xf>
    <xf numFmtId="0" fontId="5" fillId="0" borderId="0" xfId="0" applyFont="1"/>
    <xf numFmtId="0" fontId="10" fillId="0" borderId="0" xfId="0" applyFont="1" applyAlignment="1">
      <alignment horizontal="left" vertical="top"/>
    </xf>
    <xf numFmtId="0" fontId="2" fillId="3" borderId="13" xfId="0" applyFont="1" applyFill="1" applyBorder="1" applyAlignment="1">
      <alignment horizontal="center"/>
    </xf>
    <xf numFmtId="0" fontId="2" fillId="3" borderId="14" xfId="0" applyFont="1" applyFill="1" applyBorder="1" applyAlignment="1">
      <alignment horizontal="center"/>
    </xf>
    <xf numFmtId="0" fontId="2" fillId="3" borderId="10" xfId="0" applyFont="1" applyFill="1" applyBorder="1" applyAlignment="1">
      <alignment horizontal="center"/>
    </xf>
    <xf numFmtId="0" fontId="6" fillId="3" borderId="12" xfId="0" applyFont="1" applyFill="1" applyBorder="1" applyAlignment="1">
      <alignment horizontal="center"/>
    </xf>
    <xf numFmtId="1" fontId="6" fillId="3" borderId="13" xfId="0" applyNumberFormat="1" applyFont="1" applyFill="1" applyBorder="1" applyAlignment="1">
      <alignment horizontal="center"/>
    </xf>
    <xf numFmtId="1" fontId="6" fillId="3" borderId="14" xfId="0" applyNumberFormat="1" applyFont="1" applyFill="1" applyBorder="1" applyAlignment="1">
      <alignment horizontal="center"/>
    </xf>
    <xf numFmtId="4" fontId="2" fillId="3" borderId="1" xfId="0" applyNumberFormat="1" applyFont="1" applyFill="1" applyBorder="1" applyAlignment="1">
      <alignment vertical="center"/>
    </xf>
    <xf numFmtId="4" fontId="11" fillId="4" borderId="16" xfId="0" applyNumberFormat="1" applyFont="1" applyFill="1" applyBorder="1" applyAlignment="1">
      <alignment vertical="center"/>
    </xf>
    <xf numFmtId="4" fontId="12" fillId="4" borderId="16" xfId="0" applyNumberFormat="1" applyFont="1" applyFill="1" applyBorder="1" applyAlignment="1">
      <alignment vertical="center"/>
    </xf>
    <xf numFmtId="4" fontId="1" fillId="5" borderId="16" xfId="0" applyNumberFormat="1" applyFont="1" applyFill="1" applyBorder="1" applyAlignment="1">
      <alignment vertical="center"/>
    </xf>
    <xf numFmtId="0" fontId="13" fillId="0" borderId="0" xfId="0" applyFont="1" applyAlignment="1">
      <alignment vertical="top"/>
    </xf>
    <xf numFmtId="164" fontId="7" fillId="3" borderId="4" xfId="0" applyNumberFormat="1" applyFont="1" applyFill="1" applyBorder="1" applyAlignment="1">
      <alignment horizontal="left" vertical="center"/>
    </xf>
    <xf numFmtId="44" fontId="7" fillId="3" borderId="4" xfId="1" applyFont="1" applyFill="1" applyBorder="1" applyAlignment="1">
      <alignment horizontal="left" vertical="center"/>
    </xf>
    <xf numFmtId="4" fontId="2" fillId="0" borderId="0" xfId="0" applyNumberFormat="1" applyFont="1" applyAlignment="1">
      <alignment vertical="center"/>
    </xf>
    <xf numFmtId="0" fontId="1" fillId="0" borderId="0" xfId="0" applyFont="1" applyAlignment="1">
      <alignment horizontal="right" vertical="center"/>
    </xf>
    <xf numFmtId="4" fontId="12" fillId="0" borderId="0" xfId="0" applyNumberFormat="1" applyFont="1" applyAlignment="1">
      <alignment vertical="center"/>
    </xf>
    <xf numFmtId="4" fontId="1" fillId="0" borderId="0" xfId="0" applyNumberFormat="1" applyFont="1" applyAlignment="1">
      <alignment vertical="center"/>
    </xf>
    <xf numFmtId="0" fontId="0" fillId="0" borderId="0" xfId="0" applyAlignment="1">
      <alignment horizontal="right" vertical="center"/>
    </xf>
    <xf numFmtId="4" fontId="2" fillId="5" borderId="16" xfId="0" applyNumberFormat="1" applyFont="1" applyFill="1" applyBorder="1" applyAlignment="1">
      <alignment vertical="center"/>
    </xf>
    <xf numFmtId="4" fontId="1" fillId="5" borderId="15" xfId="0" applyNumberFormat="1" applyFont="1" applyFill="1" applyBorder="1" applyAlignment="1">
      <alignment vertical="center"/>
    </xf>
    <xf numFmtId="0" fontId="2" fillId="0" borderId="19" xfId="0" applyFont="1" applyBorder="1" applyAlignment="1">
      <alignment horizontal="left" vertical="center" wrapText="1" indent="1"/>
    </xf>
    <xf numFmtId="0" fontId="4" fillId="0" borderId="17" xfId="0" applyFont="1" applyBorder="1" applyAlignment="1">
      <alignment horizontal="left" vertical="center" indent="1"/>
    </xf>
    <xf numFmtId="0" fontId="0" fillId="0" borderId="20" xfId="0" applyBorder="1" applyAlignment="1">
      <alignment vertical="center"/>
    </xf>
    <xf numFmtId="9" fontId="2" fillId="0" borderId="21" xfId="0" applyNumberFormat="1" applyFont="1" applyBorder="1" applyAlignment="1">
      <alignment horizontal="left" vertical="center" indent="1"/>
    </xf>
    <xf numFmtId="0" fontId="0" fillId="0" borderId="22" xfId="0" applyBorder="1" applyAlignment="1">
      <alignment vertical="center"/>
    </xf>
    <xf numFmtId="0" fontId="1" fillId="0" borderId="24" xfId="0" applyFont="1" applyBorder="1" applyAlignment="1">
      <alignment horizontal="left" indent="1"/>
    </xf>
    <xf numFmtId="0" fontId="1" fillId="0" borderId="0" xfId="0" applyFont="1" applyAlignment="1">
      <alignment horizontal="left" indent="1"/>
    </xf>
    <xf numFmtId="0" fontId="1" fillId="6" borderId="25" xfId="0" applyFont="1" applyFill="1" applyBorder="1" applyAlignment="1">
      <alignment horizontal="left" vertical="center" indent="1"/>
    </xf>
    <xf numFmtId="0" fontId="1" fillId="6" borderId="26" xfId="0" applyFont="1" applyFill="1" applyBorder="1" applyAlignment="1">
      <alignment horizontal="left" vertical="center" indent="1"/>
    </xf>
    <xf numFmtId="0" fontId="1" fillId="6" borderId="27" xfId="0" applyFont="1" applyFill="1" applyBorder="1" applyAlignment="1">
      <alignment horizontal="left" vertical="center" indent="1"/>
    </xf>
    <xf numFmtId="0" fontId="2" fillId="0" borderId="1" xfId="0" applyFont="1" applyBorder="1" applyAlignment="1">
      <alignment horizontal="left" vertical="center" indent="1"/>
    </xf>
    <xf numFmtId="0" fontId="2" fillId="0" borderId="5" xfId="0" applyFont="1" applyBorder="1" applyAlignment="1">
      <alignment horizontal="right" vertical="center"/>
    </xf>
    <xf numFmtId="0" fontId="2" fillId="0" borderId="18" xfId="0" applyFont="1" applyBorder="1" applyAlignment="1">
      <alignment horizontal="right" vertical="center"/>
    </xf>
    <xf numFmtId="0" fontId="2" fillId="0" borderId="4" xfId="0" applyFont="1" applyBorder="1" applyAlignment="1">
      <alignment horizontal="left" vertical="center" indent="1"/>
    </xf>
    <xf numFmtId="4" fontId="2" fillId="0" borderId="17" xfId="0" applyNumberFormat="1" applyFont="1" applyBorder="1"/>
    <xf numFmtId="0" fontId="0" fillId="0" borderId="0" xfId="0"/>
    <xf numFmtId="0" fontId="0" fillId="0" borderId="2" xfId="0" applyBorder="1"/>
    <xf numFmtId="0" fontId="1" fillId="2" borderId="25" xfId="0" applyFont="1" applyFill="1" applyBorder="1" applyAlignment="1">
      <alignment horizontal="left" vertical="center" indent="1"/>
    </xf>
    <xf numFmtId="0" fontId="1" fillId="2" borderId="26" xfId="0" applyFont="1" applyFill="1" applyBorder="1" applyAlignment="1">
      <alignment horizontal="left" vertical="center" indent="1"/>
    </xf>
    <xf numFmtId="0" fontId="1" fillId="2" borderId="27" xfId="0" applyFont="1" applyFill="1" applyBorder="1" applyAlignment="1">
      <alignment horizontal="left" vertical="center" indent="1"/>
    </xf>
    <xf numFmtId="0" fontId="14" fillId="0" borderId="0" xfId="0" applyFont="1" applyAlignment="1">
      <alignment horizontal="left"/>
    </xf>
    <xf numFmtId="0" fontId="4" fillId="0" borderId="18" xfId="0" applyFont="1" applyBorder="1" applyAlignment="1">
      <alignment horizontal="left"/>
    </xf>
    <xf numFmtId="0" fontId="4" fillId="0" borderId="12" xfId="0" applyFont="1" applyBorder="1" applyAlignment="1">
      <alignment horizontal="left"/>
    </xf>
    <xf numFmtId="0" fontId="2" fillId="0" borderId="4" xfId="0" applyFont="1" applyBorder="1" applyAlignment="1">
      <alignment horizontal="left" vertical="center" wrapText="1" indent="1"/>
    </xf>
    <xf numFmtId="0" fontId="2" fillId="0" borderId="0" xfId="0" applyFont="1" applyAlignment="1">
      <alignment horizontal="right" vertical="center"/>
    </xf>
    <xf numFmtId="0" fontId="0" fillId="0" borderId="0" xfId="0" applyAlignment="1">
      <alignment vertical="center"/>
    </xf>
    <xf numFmtId="0" fontId="1" fillId="0" borderId="3" xfId="0" applyFont="1" applyBorder="1" applyAlignment="1">
      <alignment horizontal="left" indent="1"/>
    </xf>
    <xf numFmtId="0" fontId="1" fillId="0" borderId="2" xfId="0" applyFont="1" applyBorder="1" applyAlignment="1">
      <alignment horizontal="left" indent="1"/>
    </xf>
    <xf numFmtId="0" fontId="0" fillId="2" borderId="26" xfId="0" applyFill="1" applyBorder="1" applyAlignment="1">
      <alignment horizontal="left" vertical="center" indent="1"/>
    </xf>
    <xf numFmtId="0" fontId="0" fillId="2" borderId="27" xfId="0" applyFill="1" applyBorder="1" applyAlignment="1">
      <alignment horizontal="left" vertical="center" indent="1"/>
    </xf>
    <xf numFmtId="4" fontId="2" fillId="0" borderId="17" xfId="0" applyNumberFormat="1" applyFont="1" applyBorder="1" applyAlignment="1">
      <alignment vertical="center"/>
    </xf>
    <xf numFmtId="0" fontId="0" fillId="0" borderId="2" xfId="0" applyBorder="1" applyAlignment="1">
      <alignment vertical="center"/>
    </xf>
    <xf numFmtId="0" fontId="2" fillId="0" borderId="7" xfId="0" applyFont="1" applyBorder="1" applyAlignment="1">
      <alignment horizontal="right"/>
    </xf>
    <xf numFmtId="0" fontId="2" fillId="0" borderId="32" xfId="0" applyFont="1" applyBorder="1" applyAlignment="1">
      <alignment horizontal="right"/>
    </xf>
    <xf numFmtId="0" fontId="2" fillId="0" borderId="25" xfId="0" applyFont="1" applyBorder="1" applyAlignment="1">
      <alignment horizontal="left" vertical="center" indent="1"/>
    </xf>
    <xf numFmtId="0" fontId="2" fillId="0" borderId="26" xfId="0" applyFont="1" applyBorder="1" applyAlignment="1">
      <alignment horizontal="left" vertical="center" indent="1"/>
    </xf>
    <xf numFmtId="0" fontId="2" fillId="0" borderId="27" xfId="0" applyFont="1" applyBorder="1" applyAlignment="1">
      <alignment horizontal="left" vertical="center" indent="1"/>
    </xf>
    <xf numFmtId="0" fontId="1" fillId="0" borderId="4" xfId="0" applyFont="1" applyBorder="1" applyAlignment="1">
      <alignment horizontal="left" vertical="center" indent="1"/>
    </xf>
    <xf numFmtId="0" fontId="1" fillId="0" borderId="25" xfId="0" applyFont="1" applyBorder="1" applyAlignment="1">
      <alignment horizontal="left" vertical="center" indent="1"/>
    </xf>
    <xf numFmtId="0" fontId="1" fillId="0" borderId="5" xfId="0" applyFont="1" applyBorder="1" applyAlignment="1">
      <alignment horizontal="right" vertical="center"/>
    </xf>
    <xf numFmtId="0" fontId="1" fillId="0" borderId="18" xfId="0" applyFont="1" applyBorder="1" applyAlignment="1">
      <alignment horizontal="right" vertical="center"/>
    </xf>
    <xf numFmtId="0" fontId="1" fillId="0" borderId="12" xfId="0" applyFont="1" applyBorder="1" applyAlignment="1">
      <alignment horizontal="right" vertical="center"/>
    </xf>
    <xf numFmtId="0" fontId="1" fillId="0" borderId="0" xfId="0" applyFont="1" applyAlignment="1">
      <alignment horizontal="right"/>
    </xf>
    <xf numFmtId="0" fontId="0" fillId="0" borderId="34" xfId="0" applyBorder="1" applyAlignment="1">
      <alignment vertical="center"/>
    </xf>
    <xf numFmtId="0" fontId="2" fillId="0" borderId="22" xfId="0" applyFont="1" applyBorder="1" applyAlignment="1">
      <alignment horizontal="left" vertical="center" indent="1"/>
    </xf>
    <xf numFmtId="0" fontId="0" fillId="0" borderId="23" xfId="0" applyBorder="1" applyAlignment="1">
      <alignment vertical="center"/>
    </xf>
    <xf numFmtId="0" fontId="14" fillId="0" borderId="2" xfId="0" applyFont="1" applyBorder="1" applyAlignment="1">
      <alignment horizontal="left"/>
    </xf>
    <xf numFmtId="0" fontId="3" fillId="0" borderId="2" xfId="0" applyFont="1" applyBorder="1" applyAlignment="1">
      <alignment horizontal="left"/>
    </xf>
    <xf numFmtId="0" fontId="1" fillId="0" borderId="17" xfId="0" applyFont="1" applyBorder="1" applyAlignment="1">
      <alignment horizontal="center"/>
    </xf>
    <xf numFmtId="0" fontId="1" fillId="0" borderId="0" xfId="0" applyFont="1" applyAlignment="1">
      <alignment horizontal="center"/>
    </xf>
    <xf numFmtId="0" fontId="1" fillId="0" borderId="2" xfId="0" applyFont="1" applyBorder="1" applyAlignment="1">
      <alignment horizontal="center"/>
    </xf>
    <xf numFmtId="0" fontId="1" fillId="0" borderId="0" xfId="0" applyFont="1" applyAlignment="1">
      <alignment horizontal="center" vertical="center"/>
    </xf>
    <xf numFmtId="0" fontId="2" fillId="0" borderId="3" xfId="0" applyFont="1" applyBorder="1" applyAlignment="1">
      <alignment horizontal="left" vertical="center" indent="1"/>
    </xf>
    <xf numFmtId="0" fontId="2" fillId="0" borderId="2" xfId="0" applyFont="1" applyBorder="1"/>
    <xf numFmtId="0" fontId="2" fillId="0" borderId="30" xfId="0" applyFont="1" applyBorder="1"/>
    <xf numFmtId="0" fontId="2" fillId="0" borderId="31" xfId="0" applyFont="1" applyBorder="1" applyAlignment="1">
      <alignment horizontal="left" vertical="center" indent="1"/>
    </xf>
    <xf numFmtId="0" fontId="2" fillId="0" borderId="28" xfId="0" applyFont="1" applyBorder="1" applyAlignment="1">
      <alignment horizontal="right" vertical="center"/>
    </xf>
    <xf numFmtId="0" fontId="2" fillId="0" borderId="29" xfId="0" applyFont="1" applyBorder="1" applyAlignment="1">
      <alignment horizontal="right" vertical="center"/>
    </xf>
    <xf numFmtId="0" fontId="2" fillId="0" borderId="6" xfId="0" applyFont="1" applyBorder="1" applyAlignment="1">
      <alignment horizontal="right" vertical="center"/>
    </xf>
    <xf numFmtId="0" fontId="0" fillId="0" borderId="18" xfId="0" applyBorder="1" applyAlignment="1">
      <alignment horizontal="right"/>
    </xf>
    <xf numFmtId="0" fontId="0" fillId="0" borderId="12" xfId="0" applyBorder="1" applyAlignment="1">
      <alignment horizontal="right"/>
    </xf>
    <xf numFmtId="0" fontId="2" fillId="0" borderId="8" xfId="0" applyFont="1" applyBorder="1" applyAlignment="1">
      <alignment horizontal="right"/>
    </xf>
    <xf numFmtId="0" fontId="2" fillId="0" borderId="4" xfId="0" applyFont="1" applyBorder="1" applyAlignment="1">
      <alignment horizontal="right"/>
    </xf>
    <xf numFmtId="0" fontId="1" fillId="0" borderId="9" xfId="0" applyFont="1" applyBorder="1" applyAlignment="1">
      <alignment horizontal="right"/>
    </xf>
    <xf numFmtId="0" fontId="1" fillId="0" borderId="33" xfId="0" applyFont="1" applyBorder="1" applyAlignment="1">
      <alignment horizontal="right"/>
    </xf>
    <xf numFmtId="0" fontId="0" fillId="2" borderId="26" xfId="0" applyFill="1" applyBorder="1" applyAlignment="1">
      <alignment horizontal="left" indent="1"/>
    </xf>
    <xf numFmtId="0" fontId="0" fillId="2" borderId="27" xfId="0" applyFill="1" applyBorder="1" applyAlignment="1">
      <alignment horizontal="left" indent="1"/>
    </xf>
    <xf numFmtId="0" fontId="2" fillId="0" borderId="34" xfId="0" applyFont="1" applyBorder="1" applyAlignment="1">
      <alignment horizontal="right" vertical="center"/>
    </xf>
    <xf numFmtId="0" fontId="1" fillId="6" borderId="4" xfId="0" applyFont="1" applyFill="1" applyBorder="1" applyAlignment="1">
      <alignment horizontal="left" vertical="center" indent="1"/>
    </xf>
  </cellXfs>
  <cellStyles count="2">
    <cellStyle name="Standard" xfId="0" builtinId="0"/>
    <cellStyle name="Währung" xfId="1" builtinId="4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886790</xdr:colOff>
      <xdr:row>0</xdr:row>
      <xdr:rowOff>65942</xdr:rowOff>
    </xdr:from>
    <xdr:to>
      <xdr:col>7</xdr:col>
      <xdr:colOff>915871</xdr:colOff>
      <xdr:row>1</xdr:row>
      <xdr:rowOff>260307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275617" y="65942"/>
          <a:ext cx="1135446" cy="612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Larissa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=""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=""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K82"/>
  <sheetViews>
    <sheetView tabSelected="1" zoomScale="130" zoomScaleNormal="130" workbookViewId="0">
      <selection activeCell="K64" sqref="K64"/>
    </sheetView>
  </sheetViews>
  <sheetFormatPr baseColWidth="10" defaultRowHeight="12.75"/>
  <cols>
    <col min="1" max="1" width="12.25" customWidth="1"/>
    <col min="2" max="2" width="12.625" customWidth="1"/>
    <col min="3" max="3" width="17.875" customWidth="1"/>
    <col min="4" max="4" width="11.75" customWidth="1"/>
    <col min="5" max="5" width="3.125" customWidth="1"/>
    <col min="6" max="6" width="11.75" customWidth="1"/>
    <col min="7" max="7" width="2.75" customWidth="1"/>
    <col min="8" max="8" width="12.125" customWidth="1"/>
    <col min="9" max="9" width="7.375" customWidth="1"/>
  </cols>
  <sheetData>
    <row r="1" spans="1:11" ht="33" customHeight="1">
      <c r="A1" s="32" t="s">
        <v>59</v>
      </c>
      <c r="D1" s="20"/>
      <c r="E1" s="20"/>
      <c r="F1" s="20"/>
      <c r="H1" s="15"/>
    </row>
    <row r="2" spans="1:11" ht="26.25" customHeight="1" thickBot="1">
      <c r="A2" s="21"/>
      <c r="D2" s="20"/>
      <c r="E2" s="20"/>
      <c r="F2" s="20"/>
      <c r="H2" s="15"/>
    </row>
    <row r="3" spans="1:11" ht="18" customHeight="1" thickBot="1">
      <c r="A3" s="6" t="s">
        <v>57</v>
      </c>
      <c r="B3" s="63"/>
      <c r="C3" s="64"/>
      <c r="D3" s="7"/>
      <c r="E3" s="8" t="s">
        <v>14</v>
      </c>
      <c r="F3" s="25"/>
    </row>
    <row r="4" spans="1:11" ht="18" customHeight="1">
      <c r="A4" s="9" t="s">
        <v>55</v>
      </c>
      <c r="B4" s="22"/>
      <c r="C4" s="74" t="s">
        <v>68</v>
      </c>
      <c r="D4" s="75"/>
      <c r="E4" s="75"/>
      <c r="F4" s="26"/>
      <c r="I4" s="14"/>
      <c r="J4" s="14"/>
      <c r="K4" s="14"/>
    </row>
    <row r="5" spans="1:11" ht="18" customHeight="1">
      <c r="A5" s="10" t="s">
        <v>56</v>
      </c>
      <c r="B5" s="23"/>
      <c r="C5" s="103" t="s">
        <v>69</v>
      </c>
      <c r="D5" s="104"/>
      <c r="E5" s="104"/>
      <c r="F5" s="27"/>
      <c r="I5" s="14"/>
      <c r="J5" s="14"/>
      <c r="K5" s="14"/>
    </row>
    <row r="6" spans="1:11" ht="17.100000000000001" customHeight="1" thickBot="1">
      <c r="A6" s="11" t="s">
        <v>3</v>
      </c>
      <c r="B6" s="24"/>
      <c r="C6" s="105" t="s">
        <v>7</v>
      </c>
      <c r="D6" s="106"/>
      <c r="E6" s="106"/>
      <c r="F6" s="12">
        <f>SUM(B4+B5+B6+F4+F5)</f>
        <v>0</v>
      </c>
      <c r="I6" s="14"/>
      <c r="J6" s="14"/>
      <c r="K6" s="14"/>
    </row>
    <row r="7" spans="1:11" ht="23.25" customHeight="1">
      <c r="A7" s="62" t="s">
        <v>60</v>
      </c>
      <c r="B7" s="57"/>
      <c r="C7" s="57"/>
      <c r="D7" s="57"/>
      <c r="E7" s="57"/>
      <c r="F7" s="57"/>
      <c r="I7" s="14"/>
      <c r="J7" s="14"/>
      <c r="K7" s="14"/>
    </row>
    <row r="8" spans="1:11" ht="18" customHeight="1">
      <c r="A8" s="59" t="s">
        <v>15</v>
      </c>
      <c r="B8" s="107"/>
      <c r="C8" s="108"/>
      <c r="D8" s="3" t="s">
        <v>6</v>
      </c>
      <c r="E8" s="2"/>
      <c r="F8" s="4" t="s">
        <v>16</v>
      </c>
      <c r="H8" s="4" t="s">
        <v>4</v>
      </c>
      <c r="I8" s="14"/>
      <c r="J8" s="14"/>
      <c r="K8" s="14"/>
    </row>
    <row r="9" spans="1:11" ht="18" customHeight="1" thickBot="1">
      <c r="A9" s="52" t="s">
        <v>17</v>
      </c>
      <c r="B9" s="52"/>
      <c r="C9" s="52"/>
      <c r="D9" s="28"/>
      <c r="F9" s="28"/>
      <c r="H9" s="1">
        <f>D9-F9</f>
        <v>0</v>
      </c>
      <c r="I9" s="14"/>
      <c r="J9" s="14"/>
      <c r="K9" s="14"/>
    </row>
    <row r="10" spans="1:11" ht="18" customHeight="1" thickBot="1">
      <c r="A10" s="53" t="s">
        <v>54</v>
      </c>
      <c r="B10" s="54"/>
      <c r="C10" s="54"/>
      <c r="D10" s="41">
        <f>SUM(D9:D9)</f>
        <v>0</v>
      </c>
      <c r="F10" s="31">
        <f>SUM(F9:F9)</f>
        <v>0</v>
      </c>
      <c r="H10" s="31">
        <f>D10-F10</f>
        <v>0</v>
      </c>
      <c r="I10" s="14"/>
      <c r="J10" s="14"/>
      <c r="K10" s="14"/>
    </row>
    <row r="11" spans="1:11" ht="9" customHeight="1">
      <c r="A11" s="66"/>
      <c r="B11" s="67"/>
      <c r="C11" s="67"/>
      <c r="D11" s="67"/>
      <c r="E11" s="67"/>
      <c r="F11" s="67"/>
      <c r="H11" s="14"/>
      <c r="I11" s="14"/>
      <c r="J11" s="14"/>
      <c r="K11" s="14"/>
    </row>
    <row r="12" spans="1:11" ht="18" customHeight="1">
      <c r="A12" s="59" t="s">
        <v>18</v>
      </c>
      <c r="B12" s="70"/>
      <c r="C12" s="71"/>
      <c r="D12" s="68"/>
      <c r="E12" s="69"/>
      <c r="F12" s="69"/>
      <c r="H12" s="14"/>
      <c r="I12" s="14"/>
      <c r="J12" s="14"/>
      <c r="K12" s="14"/>
    </row>
    <row r="13" spans="1:11" ht="18" customHeight="1">
      <c r="A13" s="5" t="s">
        <v>62</v>
      </c>
      <c r="B13" s="5"/>
      <c r="C13" s="33"/>
      <c r="D13" s="13"/>
      <c r="E13" s="17"/>
      <c r="F13" s="13"/>
      <c r="H13" s="13"/>
    </row>
    <row r="14" spans="1:11" ht="18" customHeight="1">
      <c r="A14" s="55" t="s">
        <v>37</v>
      </c>
      <c r="B14" s="55"/>
      <c r="C14" s="55"/>
      <c r="D14" s="1">
        <f>SUM(C13*F6*F3)</f>
        <v>0</v>
      </c>
      <c r="E14" s="72"/>
      <c r="F14" s="28"/>
      <c r="H14" s="1">
        <f>D14-F14</f>
        <v>0</v>
      </c>
      <c r="I14" s="14"/>
      <c r="J14" s="14"/>
      <c r="K14" s="14"/>
    </row>
    <row r="15" spans="1:11" ht="18" customHeight="1">
      <c r="A15" s="55" t="s">
        <v>39</v>
      </c>
      <c r="B15" s="55"/>
      <c r="C15" s="55"/>
      <c r="D15" s="28"/>
      <c r="E15" s="67"/>
      <c r="F15" s="28"/>
      <c r="H15" s="1">
        <f>D15-F15</f>
        <v>0</v>
      </c>
    </row>
    <row r="16" spans="1:11" ht="18" customHeight="1">
      <c r="A16" s="55" t="s">
        <v>19</v>
      </c>
      <c r="B16" s="55"/>
      <c r="C16" s="55"/>
      <c r="D16" s="28"/>
      <c r="E16" s="67"/>
      <c r="F16" s="28"/>
      <c r="H16" s="1">
        <f>D16-F16</f>
        <v>0</v>
      </c>
    </row>
    <row r="17" spans="1:8" ht="18" customHeight="1" thickBot="1">
      <c r="A17" s="42" t="s">
        <v>5</v>
      </c>
      <c r="B17" s="43"/>
      <c r="C17" s="44"/>
      <c r="D17" s="1">
        <f>0.02*D14</f>
        <v>0</v>
      </c>
      <c r="E17" s="67"/>
      <c r="F17" s="28"/>
      <c r="H17" s="1">
        <f>D17-F17</f>
        <v>0</v>
      </c>
    </row>
    <row r="18" spans="1:8" ht="17.25" customHeight="1" thickBot="1">
      <c r="A18" s="53" t="s">
        <v>53</v>
      </c>
      <c r="B18" s="54"/>
      <c r="C18" s="54"/>
      <c r="D18" s="41">
        <f>SUM(D14:D17)</f>
        <v>0</v>
      </c>
      <c r="E18" s="73"/>
      <c r="F18" s="31">
        <f>SUM(F14:F17)</f>
        <v>0</v>
      </c>
      <c r="H18" s="31">
        <f>D18-F18</f>
        <v>0</v>
      </c>
    </row>
    <row r="19" spans="1:8" ht="9" customHeight="1">
      <c r="A19" s="66"/>
      <c r="B19" s="67"/>
      <c r="C19" s="67"/>
      <c r="D19" s="67"/>
      <c r="E19" s="67"/>
      <c r="F19" s="67"/>
    </row>
    <row r="20" spans="1:8" ht="18" customHeight="1">
      <c r="A20" s="59" t="s">
        <v>9</v>
      </c>
      <c r="B20" s="60"/>
      <c r="C20" s="61"/>
      <c r="D20" s="68"/>
      <c r="E20" s="69"/>
      <c r="F20" s="69"/>
    </row>
    <row r="21" spans="1:8" ht="18" customHeight="1">
      <c r="A21" s="5" t="s">
        <v>63</v>
      </c>
      <c r="B21" s="5"/>
      <c r="C21" s="34"/>
      <c r="D21" s="13"/>
      <c r="E21" s="56"/>
      <c r="F21" s="13"/>
      <c r="H21" s="13"/>
    </row>
    <row r="22" spans="1:8" ht="27.75" customHeight="1" thickBot="1">
      <c r="A22" s="65" t="s">
        <v>64</v>
      </c>
      <c r="B22" s="55"/>
      <c r="C22" s="55"/>
      <c r="D22" s="1">
        <f>SUM(C21*F6*F3)</f>
        <v>0</v>
      </c>
      <c r="E22" s="57"/>
      <c r="F22" s="28"/>
      <c r="H22" s="1">
        <f>D22-F22</f>
        <v>0</v>
      </c>
    </row>
    <row r="23" spans="1:8" ht="18" customHeight="1" thickBot="1">
      <c r="A23" s="98" t="s">
        <v>52</v>
      </c>
      <c r="B23" s="99"/>
      <c r="C23" s="99"/>
      <c r="D23" s="41">
        <f>SUM(D22:D22)</f>
        <v>0</v>
      </c>
      <c r="E23" s="58"/>
      <c r="F23" s="31">
        <f>SUM(F22)</f>
        <v>0</v>
      </c>
      <c r="H23" s="31">
        <f>D23-F23</f>
        <v>0</v>
      </c>
    </row>
    <row r="24" spans="1:8" ht="9" customHeight="1">
      <c r="A24" s="66"/>
      <c r="B24" s="57"/>
      <c r="C24" s="57"/>
      <c r="D24" s="57"/>
      <c r="E24" s="57"/>
      <c r="F24" s="57"/>
    </row>
    <row r="25" spans="1:8" ht="18" customHeight="1">
      <c r="A25" s="59" t="s">
        <v>20</v>
      </c>
      <c r="B25" s="70"/>
      <c r="C25" s="71"/>
      <c r="D25" s="68"/>
      <c r="E25" s="69"/>
      <c r="F25" s="69"/>
    </row>
    <row r="26" spans="1:8" ht="18" customHeight="1">
      <c r="A26" s="5" t="s">
        <v>65</v>
      </c>
      <c r="B26" s="5"/>
      <c r="C26" s="34"/>
      <c r="D26" s="13"/>
      <c r="E26" s="17"/>
      <c r="F26" s="13"/>
      <c r="H26" s="13"/>
    </row>
    <row r="27" spans="1:8" ht="18" customHeight="1">
      <c r="A27" s="55" t="s">
        <v>73</v>
      </c>
      <c r="B27" s="55"/>
      <c r="C27" s="55"/>
      <c r="D27" s="1">
        <f>SUM(C26*F6)</f>
        <v>0</v>
      </c>
      <c r="E27" s="72"/>
      <c r="F27" s="28"/>
      <c r="H27" s="1">
        <f>D27-F27</f>
        <v>0</v>
      </c>
    </row>
    <row r="28" spans="1:8" ht="18" customHeight="1">
      <c r="A28" s="52" t="s">
        <v>22</v>
      </c>
      <c r="B28" s="52"/>
      <c r="C28" s="52"/>
      <c r="D28" s="28"/>
      <c r="E28" s="67"/>
      <c r="F28" s="28"/>
      <c r="H28" s="1">
        <f>D28-F28</f>
        <v>0</v>
      </c>
    </row>
    <row r="29" spans="1:8" ht="18" customHeight="1" thickBot="1">
      <c r="A29" s="55" t="s">
        <v>21</v>
      </c>
      <c r="B29" s="55"/>
      <c r="C29" s="55"/>
      <c r="D29" s="28"/>
      <c r="E29" s="67"/>
      <c r="F29" s="28"/>
      <c r="H29" s="1">
        <f>D29-F29</f>
        <v>0</v>
      </c>
    </row>
    <row r="30" spans="1:8" ht="18" customHeight="1" thickBot="1">
      <c r="A30" s="53" t="s">
        <v>51</v>
      </c>
      <c r="B30" s="54"/>
      <c r="C30" s="54"/>
      <c r="D30" s="41">
        <f>SUM(D27:D29)</f>
        <v>0</v>
      </c>
      <c r="E30" s="73"/>
      <c r="F30" s="31">
        <f>SUM(F27:F29)</f>
        <v>0</v>
      </c>
      <c r="H30" s="31">
        <f>D30-F30</f>
        <v>0</v>
      </c>
    </row>
    <row r="31" spans="1:8" ht="9.75" customHeight="1">
      <c r="A31" s="48"/>
      <c r="B31" s="48"/>
      <c r="C31" s="48"/>
      <c r="D31" s="48"/>
      <c r="E31" s="48"/>
      <c r="F31" s="48"/>
    </row>
    <row r="32" spans="1:8" ht="18" customHeight="1">
      <c r="A32" s="59" t="s">
        <v>8</v>
      </c>
      <c r="B32" s="70"/>
      <c r="C32" s="71"/>
      <c r="D32" s="68"/>
      <c r="E32" s="69"/>
      <c r="F32" s="69"/>
    </row>
    <row r="33" spans="1:8" ht="18" customHeight="1">
      <c r="A33" s="5" t="s">
        <v>65</v>
      </c>
      <c r="B33" s="5"/>
      <c r="C33" s="34"/>
      <c r="D33" s="13"/>
      <c r="E33" s="17"/>
      <c r="F33" s="13"/>
      <c r="H33" s="13"/>
    </row>
    <row r="34" spans="1:8" ht="18" customHeight="1">
      <c r="A34" s="55" t="s">
        <v>38</v>
      </c>
      <c r="B34" s="55"/>
      <c r="C34" s="55"/>
      <c r="D34" s="1">
        <f>SUM(C33*F6)</f>
        <v>0</v>
      </c>
      <c r="E34" s="72"/>
      <c r="F34" s="28"/>
      <c r="H34" s="1">
        <f t="shared" ref="H34:H39" si="0">D34-F34</f>
        <v>0</v>
      </c>
    </row>
    <row r="35" spans="1:8" ht="18" customHeight="1">
      <c r="A35" s="55" t="s">
        <v>23</v>
      </c>
      <c r="B35" s="55"/>
      <c r="C35" s="55"/>
      <c r="D35" s="28"/>
      <c r="E35" s="67"/>
      <c r="F35" s="28"/>
      <c r="H35" s="1">
        <f t="shared" si="0"/>
        <v>0</v>
      </c>
    </row>
    <row r="36" spans="1:8" ht="18" customHeight="1">
      <c r="A36" s="55" t="s">
        <v>24</v>
      </c>
      <c r="B36" s="55"/>
      <c r="C36" s="55"/>
      <c r="D36" s="28"/>
      <c r="E36" s="67"/>
      <c r="F36" s="28"/>
      <c r="H36" s="1">
        <f t="shared" si="0"/>
        <v>0</v>
      </c>
    </row>
    <row r="37" spans="1:8" ht="18" customHeight="1">
      <c r="A37" s="52" t="s">
        <v>25</v>
      </c>
      <c r="B37" s="52"/>
      <c r="C37" s="52"/>
      <c r="D37" s="28"/>
      <c r="E37" s="67"/>
      <c r="F37" s="28"/>
      <c r="H37" s="1">
        <f t="shared" si="0"/>
        <v>0</v>
      </c>
    </row>
    <row r="38" spans="1:8" ht="18" customHeight="1" thickBot="1">
      <c r="A38" s="55" t="s">
        <v>13</v>
      </c>
      <c r="B38" s="55"/>
      <c r="C38" s="55"/>
      <c r="D38" s="28"/>
      <c r="E38" s="67"/>
      <c r="F38" s="28"/>
      <c r="H38" s="1">
        <f t="shared" si="0"/>
        <v>0</v>
      </c>
    </row>
    <row r="39" spans="1:8" ht="18" customHeight="1" thickBot="1">
      <c r="A39" s="53" t="s">
        <v>50</v>
      </c>
      <c r="B39" s="54"/>
      <c r="C39" s="54"/>
      <c r="D39" s="41">
        <f>SUM(D34:D38)</f>
        <v>0</v>
      </c>
      <c r="E39" s="73"/>
      <c r="F39" s="31">
        <f>SUM(F34:F38)</f>
        <v>0</v>
      </c>
      <c r="H39" s="31">
        <f t="shared" si="0"/>
        <v>0</v>
      </c>
    </row>
    <row r="40" spans="1:8" ht="12" customHeight="1">
      <c r="A40" s="66"/>
      <c r="B40" s="67"/>
      <c r="C40" s="67"/>
      <c r="D40" s="67"/>
      <c r="E40" s="67"/>
      <c r="F40" s="67"/>
    </row>
    <row r="41" spans="1:8" ht="18" customHeight="1">
      <c r="A41" s="59" t="s">
        <v>10</v>
      </c>
      <c r="B41" s="60"/>
      <c r="C41" s="61"/>
      <c r="D41" s="69"/>
      <c r="E41" s="69"/>
      <c r="F41" s="69"/>
    </row>
    <row r="42" spans="1:8" ht="18" customHeight="1">
      <c r="A42" s="55" t="s">
        <v>26</v>
      </c>
      <c r="B42" s="55"/>
      <c r="C42" s="55"/>
      <c r="D42" s="28"/>
      <c r="E42" s="72"/>
      <c r="F42" s="28"/>
      <c r="H42" s="1">
        <f t="shared" ref="H42:H47" si="1">D42-F42</f>
        <v>0</v>
      </c>
    </row>
    <row r="43" spans="1:8" ht="18" customHeight="1">
      <c r="A43" s="55" t="s">
        <v>27</v>
      </c>
      <c r="B43" s="55"/>
      <c r="C43" s="55"/>
      <c r="D43" s="28"/>
      <c r="E43" s="67"/>
      <c r="F43" s="28"/>
      <c r="H43" s="1">
        <f t="shared" si="1"/>
        <v>0</v>
      </c>
    </row>
    <row r="44" spans="1:8" ht="18" customHeight="1">
      <c r="A44" s="52" t="s">
        <v>28</v>
      </c>
      <c r="B44" s="52"/>
      <c r="C44" s="52"/>
      <c r="D44" s="28"/>
      <c r="E44" s="67"/>
      <c r="F44" s="28"/>
      <c r="H44" s="1">
        <f t="shared" si="1"/>
        <v>0</v>
      </c>
    </row>
    <row r="45" spans="1:8" ht="18" customHeight="1">
      <c r="A45" s="76" t="s">
        <v>40</v>
      </c>
      <c r="B45" s="77"/>
      <c r="C45" s="78"/>
      <c r="D45" s="28"/>
      <c r="E45" s="67"/>
      <c r="F45" s="28"/>
      <c r="H45" s="1">
        <f t="shared" si="1"/>
        <v>0</v>
      </c>
    </row>
    <row r="46" spans="1:8" ht="18" customHeight="1" thickBot="1">
      <c r="A46" s="76" t="s">
        <v>70</v>
      </c>
      <c r="B46" s="77"/>
      <c r="C46" s="78"/>
      <c r="D46" s="28"/>
      <c r="E46" s="67"/>
      <c r="F46" s="28"/>
      <c r="H46" s="1">
        <f t="shared" si="1"/>
        <v>0</v>
      </c>
    </row>
    <row r="47" spans="1:8" ht="18" customHeight="1" thickBot="1">
      <c r="A47" s="53" t="s">
        <v>49</v>
      </c>
      <c r="B47" s="54"/>
      <c r="C47" s="54"/>
      <c r="D47" s="41">
        <f>SUM(D42:D46)</f>
        <v>0</v>
      </c>
      <c r="E47" s="73"/>
      <c r="F47" s="31">
        <f>SUM(F42:F46)</f>
        <v>0</v>
      </c>
      <c r="H47" s="31">
        <f t="shared" si="1"/>
        <v>0</v>
      </c>
    </row>
    <row r="48" spans="1:8" ht="9" customHeight="1">
      <c r="A48" s="66"/>
      <c r="B48" s="67"/>
      <c r="C48" s="67"/>
      <c r="D48" s="67"/>
      <c r="E48" s="67"/>
      <c r="F48" s="67"/>
    </row>
    <row r="49" spans="1:8" ht="18" customHeight="1">
      <c r="A49" s="59" t="s">
        <v>11</v>
      </c>
      <c r="B49" s="60"/>
      <c r="C49" s="61"/>
      <c r="D49" s="69"/>
      <c r="E49" s="69"/>
      <c r="F49" s="69"/>
    </row>
    <row r="50" spans="1:8" ht="18" customHeight="1">
      <c r="A50" s="55" t="s">
        <v>29</v>
      </c>
      <c r="B50" s="55"/>
      <c r="C50" s="55"/>
      <c r="D50" s="28"/>
      <c r="E50" s="72"/>
      <c r="F50" s="28"/>
      <c r="H50" s="1">
        <f>D50-F50</f>
        <v>0</v>
      </c>
    </row>
    <row r="51" spans="1:8" ht="18" customHeight="1">
      <c r="A51" s="55" t="s">
        <v>42</v>
      </c>
      <c r="B51" s="55"/>
      <c r="C51" s="55"/>
      <c r="D51" s="28"/>
      <c r="E51" s="67"/>
      <c r="F51" s="28"/>
      <c r="H51" s="1">
        <f>D51-F51</f>
        <v>0</v>
      </c>
    </row>
    <row r="52" spans="1:8" ht="18" customHeight="1">
      <c r="A52" s="55" t="s">
        <v>41</v>
      </c>
      <c r="B52" s="55"/>
      <c r="C52" s="55"/>
      <c r="D52" s="28"/>
      <c r="E52" s="67"/>
      <c r="F52" s="28"/>
      <c r="H52" s="1">
        <f>D52-F52</f>
        <v>0</v>
      </c>
    </row>
    <row r="53" spans="1:8" ht="18" customHeight="1" thickBot="1">
      <c r="A53" s="52" t="s">
        <v>30</v>
      </c>
      <c r="B53" s="52"/>
      <c r="C53" s="52"/>
      <c r="D53" s="28"/>
      <c r="E53" s="67"/>
      <c r="F53" s="28"/>
      <c r="H53" s="1">
        <f>D53-F53</f>
        <v>0</v>
      </c>
    </row>
    <row r="54" spans="1:8" ht="18" customHeight="1" thickBot="1">
      <c r="A54" s="53" t="s">
        <v>48</v>
      </c>
      <c r="B54" s="54"/>
      <c r="C54" s="54"/>
      <c r="D54" s="41">
        <f>SUM(D50:D53)</f>
        <v>0</v>
      </c>
      <c r="E54" s="73"/>
      <c r="F54" s="31">
        <f>SUM(F50:F53)</f>
        <v>0</v>
      </c>
      <c r="H54" s="31">
        <f>D54-F54</f>
        <v>0</v>
      </c>
    </row>
    <row r="55" spans="1:8" ht="9.75" customHeight="1">
      <c r="A55" s="48"/>
      <c r="B55" s="48"/>
      <c r="C55" s="48"/>
      <c r="D55" s="48"/>
      <c r="E55" s="48"/>
      <c r="F55" s="48"/>
    </row>
    <row r="56" spans="1:8" ht="18" customHeight="1">
      <c r="A56" s="59" t="s">
        <v>31</v>
      </c>
      <c r="B56" s="60"/>
      <c r="C56" s="61"/>
      <c r="D56" s="69"/>
      <c r="E56" s="69"/>
      <c r="F56" s="69"/>
    </row>
    <row r="57" spans="1:8" ht="18" customHeight="1">
      <c r="A57" s="55" t="s">
        <v>32</v>
      </c>
      <c r="B57" s="55"/>
      <c r="C57" s="55"/>
      <c r="D57" s="28"/>
      <c r="E57" s="72"/>
      <c r="F57" s="28"/>
      <c r="H57" s="1">
        <f>D57-F57</f>
        <v>0</v>
      </c>
    </row>
    <row r="58" spans="1:8" ht="18" customHeight="1" thickBot="1">
      <c r="A58" s="52" t="s">
        <v>43</v>
      </c>
      <c r="B58" s="52"/>
      <c r="C58" s="52"/>
      <c r="D58" s="28"/>
      <c r="E58" s="67"/>
      <c r="F58" s="28"/>
      <c r="H58" s="1">
        <f>D58-F58</f>
        <v>0</v>
      </c>
    </row>
    <row r="59" spans="1:8" ht="18" customHeight="1" thickBot="1">
      <c r="A59" s="98" t="s">
        <v>47</v>
      </c>
      <c r="B59" s="99"/>
      <c r="C59" s="100"/>
      <c r="D59" s="41">
        <f>SUM(D57:D58)</f>
        <v>0</v>
      </c>
      <c r="E59" s="67"/>
      <c r="F59" s="31">
        <f>SUM(F57:F58)</f>
        <v>0</v>
      </c>
      <c r="H59" s="31">
        <f>D59-F59</f>
        <v>0</v>
      </c>
    </row>
    <row r="60" spans="1:8" ht="12" customHeight="1">
      <c r="A60" s="109"/>
      <c r="B60" s="85"/>
      <c r="C60" s="85"/>
      <c r="D60" s="85"/>
      <c r="E60" s="67"/>
      <c r="F60" s="35"/>
      <c r="H60" s="38"/>
    </row>
    <row r="61" spans="1:8" ht="18" customHeight="1" thickBot="1">
      <c r="A61" s="110" t="s">
        <v>71</v>
      </c>
      <c r="B61" s="110"/>
      <c r="C61" s="110"/>
      <c r="D61" s="48"/>
      <c r="E61" s="48"/>
      <c r="F61" s="48"/>
      <c r="H61" s="38"/>
    </row>
    <row r="62" spans="1:8" ht="18" customHeight="1" thickBot="1">
      <c r="A62" s="45" t="s">
        <v>72</v>
      </c>
      <c r="B62" s="46"/>
      <c r="C62" s="46"/>
      <c r="D62" s="40">
        <f>SUM(F4:F5)*46.87</f>
        <v>0</v>
      </c>
      <c r="E62" s="35"/>
      <c r="F62" s="40"/>
      <c r="G62" s="35"/>
      <c r="H62" s="31">
        <f t="shared" ref="H62:H65" si="2">D62-F62</f>
        <v>0</v>
      </c>
    </row>
    <row r="63" spans="1:8" ht="12" customHeight="1">
      <c r="A63" s="84"/>
      <c r="B63" s="57"/>
      <c r="C63" s="57"/>
      <c r="D63" s="57"/>
      <c r="E63" s="57"/>
      <c r="F63" s="57"/>
      <c r="H63" s="38"/>
    </row>
    <row r="64" spans="1:8" ht="18" customHeight="1" thickBot="1">
      <c r="A64" s="49" t="s">
        <v>33</v>
      </c>
      <c r="B64" s="50"/>
      <c r="C64" s="51"/>
      <c r="D64" s="47"/>
      <c r="E64" s="48"/>
      <c r="F64" s="48"/>
      <c r="H64" s="38"/>
    </row>
    <row r="65" spans="1:8" ht="18" customHeight="1" thickBot="1">
      <c r="A65" s="45" t="s">
        <v>45</v>
      </c>
      <c r="B65" s="46"/>
      <c r="C65" s="46"/>
      <c r="D65" s="40">
        <f>(D10+D23+D30+D39+D47+D54+D59+D62)*0.05</f>
        <v>0</v>
      </c>
      <c r="E65" s="35"/>
      <c r="F65" s="40"/>
      <c r="G65" s="35"/>
      <c r="H65" s="31">
        <f t="shared" si="2"/>
        <v>0</v>
      </c>
    </row>
    <row r="66" spans="1:8" ht="18" customHeight="1" thickBot="1">
      <c r="A66" s="36"/>
      <c r="B66" s="39"/>
      <c r="C66" s="39"/>
      <c r="D66" s="37"/>
      <c r="E66" s="35"/>
      <c r="F66" s="19"/>
    </row>
    <row r="67" spans="1:8" ht="18" customHeight="1" thickBot="1">
      <c r="A67" s="81" t="s">
        <v>46</v>
      </c>
      <c r="B67" s="101"/>
      <c r="C67" s="102"/>
      <c r="D67" s="30">
        <f>D10+D18+D23+D30+D39+D47+D54+D59+D62+D65</f>
        <v>0</v>
      </c>
      <c r="E67" s="37"/>
      <c r="F67" s="30">
        <f>F10+F18+F23+F30+F39+F47+F54+F59+F62+F65</f>
        <v>0</v>
      </c>
      <c r="G67" s="37"/>
      <c r="H67" s="30">
        <f>H10+H18+H23+H30+H39+H47+H54+H59+H62+H65</f>
        <v>0</v>
      </c>
    </row>
    <row r="68" spans="1:8" ht="24.75" customHeight="1">
      <c r="A68" s="88" t="s">
        <v>61</v>
      </c>
      <c r="B68" s="89"/>
      <c r="C68" s="89"/>
      <c r="D68" s="89"/>
      <c r="E68" s="89"/>
      <c r="F68" s="89"/>
    </row>
    <row r="69" spans="1:8" ht="18" customHeight="1">
      <c r="A69" s="5" t="s">
        <v>58</v>
      </c>
      <c r="B69" s="5"/>
      <c r="C69" s="34"/>
      <c r="D69" s="1">
        <f>C69*(F4+F5)</f>
        <v>0</v>
      </c>
      <c r="E69" s="90"/>
      <c r="F69" s="28"/>
      <c r="H69" s="1">
        <f t="shared" ref="H69:H75" si="3">D69-F69</f>
        <v>0</v>
      </c>
    </row>
    <row r="70" spans="1:8" ht="18" customHeight="1">
      <c r="A70" s="94" t="s">
        <v>34</v>
      </c>
      <c r="B70" s="95"/>
      <c r="C70" s="96"/>
      <c r="D70" s="28"/>
      <c r="E70" s="91"/>
      <c r="F70" s="28"/>
      <c r="H70" s="1">
        <f t="shared" si="3"/>
        <v>0</v>
      </c>
    </row>
    <row r="71" spans="1:8" ht="18" customHeight="1">
      <c r="A71" s="5" t="s">
        <v>67</v>
      </c>
      <c r="B71" s="5"/>
      <c r="C71" s="34"/>
      <c r="D71" s="1">
        <f>C71*(F4)*F3</f>
        <v>0</v>
      </c>
      <c r="E71" s="91"/>
      <c r="F71" s="28"/>
      <c r="H71" s="1">
        <f t="shared" si="3"/>
        <v>0</v>
      </c>
    </row>
    <row r="72" spans="1:8" ht="18" customHeight="1">
      <c r="A72" s="55" t="s">
        <v>66</v>
      </c>
      <c r="B72" s="97"/>
      <c r="C72" s="97"/>
      <c r="D72" s="28"/>
      <c r="E72" s="91"/>
      <c r="F72" s="28"/>
      <c r="H72" s="1">
        <f t="shared" si="3"/>
        <v>0</v>
      </c>
    </row>
    <row r="73" spans="1:8" ht="18" customHeight="1">
      <c r="A73" s="55" t="s">
        <v>12</v>
      </c>
      <c r="B73" s="55"/>
      <c r="C73" s="55"/>
      <c r="D73" s="28"/>
      <c r="E73" s="91"/>
      <c r="F73" s="28"/>
      <c r="H73" s="1">
        <f t="shared" si="3"/>
        <v>0</v>
      </c>
    </row>
    <row r="74" spans="1:8" ht="18" customHeight="1" thickBot="1">
      <c r="A74" s="52" t="s">
        <v>35</v>
      </c>
      <c r="B74" s="52"/>
      <c r="C74" s="52"/>
      <c r="D74" s="28"/>
      <c r="E74" s="91"/>
      <c r="F74" s="28"/>
      <c r="H74" s="1">
        <f t="shared" si="3"/>
        <v>0</v>
      </c>
    </row>
    <row r="75" spans="1:8" ht="18" customHeight="1" thickBot="1">
      <c r="A75" s="81" t="s">
        <v>0</v>
      </c>
      <c r="B75" s="82"/>
      <c r="C75" s="82"/>
      <c r="D75" s="30">
        <f>SUM(D69:D74)</f>
        <v>0</v>
      </c>
      <c r="E75" s="92"/>
      <c r="F75" s="29">
        <f>SUM(F69:F74)</f>
        <v>0</v>
      </c>
      <c r="H75" s="31">
        <f t="shared" si="3"/>
        <v>0</v>
      </c>
    </row>
    <row r="76" spans="1:8" ht="15.75" customHeight="1">
      <c r="A76" s="93"/>
      <c r="B76" s="93"/>
      <c r="C76" s="93"/>
      <c r="D76" s="93"/>
      <c r="E76" s="93"/>
      <c r="F76" s="93"/>
    </row>
    <row r="77" spans="1:8" ht="15.75">
      <c r="A77" s="88" t="s">
        <v>36</v>
      </c>
      <c r="B77" s="89"/>
      <c r="C77" s="89"/>
      <c r="D77" s="89"/>
      <c r="E77" s="89"/>
      <c r="F77" s="89"/>
    </row>
    <row r="78" spans="1:8" ht="18" customHeight="1">
      <c r="A78" s="79" t="s">
        <v>2</v>
      </c>
      <c r="B78" s="79"/>
      <c r="C78" s="80"/>
      <c r="D78" s="1">
        <f>D75</f>
        <v>0</v>
      </c>
      <c r="E78" s="72"/>
      <c r="F78" s="16">
        <f>F75</f>
        <v>0</v>
      </c>
      <c r="H78" s="1">
        <f>D78-F78</f>
        <v>0</v>
      </c>
    </row>
    <row r="79" spans="1:8" ht="18" customHeight="1">
      <c r="A79" s="79" t="s">
        <v>1</v>
      </c>
      <c r="B79" s="79"/>
      <c r="C79" s="80"/>
      <c r="D79" s="1">
        <f>D67</f>
        <v>0</v>
      </c>
      <c r="E79" s="67"/>
      <c r="F79" s="16">
        <f>F67</f>
        <v>0</v>
      </c>
      <c r="H79" s="18">
        <f>D79-F79</f>
        <v>0</v>
      </c>
    </row>
    <row r="80" spans="1:8" ht="11.1" customHeight="1" thickBot="1">
      <c r="A80" s="86"/>
      <c r="B80" s="46"/>
      <c r="C80" s="46"/>
      <c r="D80" s="87"/>
      <c r="E80" s="67"/>
      <c r="F80" s="1"/>
    </row>
    <row r="81" spans="1:8" ht="18" customHeight="1" thickBot="1">
      <c r="A81" s="81" t="s">
        <v>44</v>
      </c>
      <c r="B81" s="82"/>
      <c r="C81" s="83"/>
      <c r="D81" s="30">
        <f>D78-D79</f>
        <v>0</v>
      </c>
      <c r="E81" s="73"/>
      <c r="F81" s="29">
        <f>F78-F79</f>
        <v>0</v>
      </c>
      <c r="H81" s="31">
        <f>D81-F81</f>
        <v>0</v>
      </c>
    </row>
    <row r="82" spans="1:8" ht="7.5" customHeight="1">
      <c r="A82" s="57"/>
      <c r="B82" s="57"/>
      <c r="C82" s="57"/>
      <c r="D82" s="57"/>
      <c r="E82" s="57"/>
      <c r="F82" s="57"/>
    </row>
  </sheetData>
  <mergeCells count="91">
    <mergeCell ref="C5:E5"/>
    <mergeCell ref="C6:E6"/>
    <mergeCell ref="A45:C45"/>
    <mergeCell ref="A47:C47"/>
    <mergeCell ref="E34:E39"/>
    <mergeCell ref="A24:F24"/>
    <mergeCell ref="A23:C23"/>
    <mergeCell ref="A27:C27"/>
    <mergeCell ref="A29:C29"/>
    <mergeCell ref="A25:C25"/>
    <mergeCell ref="A32:C32"/>
    <mergeCell ref="D25:F25"/>
    <mergeCell ref="E27:E30"/>
    <mergeCell ref="A8:C8"/>
    <mergeCell ref="A9:C9"/>
    <mergeCell ref="A37:C37"/>
    <mergeCell ref="A68:F68"/>
    <mergeCell ref="A40:F40"/>
    <mergeCell ref="A48:F48"/>
    <mergeCell ref="D49:F49"/>
    <mergeCell ref="A51:C51"/>
    <mergeCell ref="A53:C53"/>
    <mergeCell ref="A55:F55"/>
    <mergeCell ref="A57:C57"/>
    <mergeCell ref="D56:F56"/>
    <mergeCell ref="A56:C56"/>
    <mergeCell ref="A59:C59"/>
    <mergeCell ref="A61:C61"/>
    <mergeCell ref="D61:F61"/>
    <mergeCell ref="A62:C62"/>
    <mergeCell ref="A67:C67"/>
    <mergeCell ref="E50:E54"/>
    <mergeCell ref="A50:C50"/>
    <mergeCell ref="E78:E81"/>
    <mergeCell ref="A80:D80"/>
    <mergeCell ref="A73:C73"/>
    <mergeCell ref="A77:F77"/>
    <mergeCell ref="E69:E75"/>
    <mergeCell ref="A76:F76"/>
    <mergeCell ref="A75:C75"/>
    <mergeCell ref="A74:C74"/>
    <mergeCell ref="A70:C70"/>
    <mergeCell ref="A72:C72"/>
    <mergeCell ref="A39:C39"/>
    <mergeCell ref="A42:C42"/>
    <mergeCell ref="A46:C46"/>
    <mergeCell ref="A82:F82"/>
    <mergeCell ref="A78:C78"/>
    <mergeCell ref="A79:C79"/>
    <mergeCell ref="A81:C81"/>
    <mergeCell ref="A41:C41"/>
    <mergeCell ref="D41:F41"/>
    <mergeCell ref="A63:F63"/>
    <mergeCell ref="E42:E47"/>
    <mergeCell ref="A58:C58"/>
    <mergeCell ref="E57:E60"/>
    <mergeCell ref="A43:C43"/>
    <mergeCell ref="A52:C52"/>
    <mergeCell ref="A60:D60"/>
    <mergeCell ref="A7:F7"/>
    <mergeCell ref="B3:C3"/>
    <mergeCell ref="A18:C18"/>
    <mergeCell ref="A22:C22"/>
    <mergeCell ref="A11:F11"/>
    <mergeCell ref="A15:C15"/>
    <mergeCell ref="A20:C20"/>
    <mergeCell ref="A19:F19"/>
    <mergeCell ref="D20:F20"/>
    <mergeCell ref="A12:C12"/>
    <mergeCell ref="A10:C10"/>
    <mergeCell ref="E14:E18"/>
    <mergeCell ref="A14:C14"/>
    <mergeCell ref="A16:C16"/>
    <mergeCell ref="D12:F12"/>
    <mergeCell ref="C4:E4"/>
    <mergeCell ref="A17:C17"/>
    <mergeCell ref="A65:C65"/>
    <mergeCell ref="D64:F64"/>
    <mergeCell ref="A64:C64"/>
    <mergeCell ref="A28:C28"/>
    <mergeCell ref="A44:C44"/>
    <mergeCell ref="A30:C30"/>
    <mergeCell ref="A31:F31"/>
    <mergeCell ref="A34:C34"/>
    <mergeCell ref="A35:C35"/>
    <mergeCell ref="A36:C36"/>
    <mergeCell ref="A38:C38"/>
    <mergeCell ref="E21:E23"/>
    <mergeCell ref="A49:C49"/>
    <mergeCell ref="A54:C54"/>
    <mergeCell ref="D32:F32"/>
  </mergeCells>
  <phoneticPr fontId="0" type="noConversion"/>
  <pageMargins left="0.39370078740157483" right="0.39370078740157483" top="0.51181102362204722" bottom="0.39370078740157483" header="0.51181102362204722" footer="0.39370078740157483"/>
  <pageSetup paperSize="9" fitToWidth="0" fitToHeight="0" orientation="portrait" horizontalDpi="4294967292" verticalDpi="4294967292" r:id="rId1"/>
  <headerFooter scaleWithDoc="0">
    <oddFooter>&amp;L&amp;"Frutiger LT 45 Light,Standard"&amp;8Lagerbudget &amp;R&amp;"Frutiger LT 45 Light,Standard"&amp;8(c) www. aboej.at
rh/&amp;D</oddFooter>
  </headerFooter>
  <drawing r:id="rId2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</vt:i4>
      </vt:variant>
    </vt:vector>
  </HeadingPairs>
  <TitlesOfParts>
    <vt:vector size="1" baseType="lpstr">
      <vt:lpstr>Tabelle1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Martin Fürst</dc:creator>
  <cp:lastModifiedBy>Rudolf Hächler</cp:lastModifiedBy>
  <cp:lastPrinted>2018-02-16T08:54:39Z</cp:lastPrinted>
  <dcterms:created xsi:type="dcterms:W3CDTF">2006-12-02T15:59:35Z</dcterms:created>
  <dcterms:modified xsi:type="dcterms:W3CDTF">2023-12-13T16:05:59Z</dcterms:modified>
</cp:coreProperties>
</file>